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0" documentId="8_{C901921B-CC83-41D4-948C-A2961997728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3" l="1"/>
  <c r="C85" i="3"/>
  <c r="D53" i="3"/>
  <c r="D27" i="3"/>
  <c r="D9" i="3"/>
  <c r="C9" i="3"/>
  <c r="D16" i="3"/>
  <c r="D8" i="3" s="1"/>
  <c r="C16" i="3"/>
  <c r="C53" i="3"/>
  <c r="C27" i="3"/>
  <c r="C8" i="3" l="1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<sst xmlns="http://schemas.openxmlformats.org/spreadsheetml/2006/main" count="229" uniqueCount="115">
  <si>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</si>
  <si>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</si>
  <si>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</si>
  <si>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</si>
  <si>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</si>
  <si>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</si>
  <si>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</si>
  <si>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</si>
  <si>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</si>
  <si>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</si>
  <si>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</si>
  <si>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</si>
  <si>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</si>
  <si>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</si>
  <si>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</si>
  <si>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</si>
  <si>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</si>
  <si>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</si>
  <si>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</si>
  <si>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</si>
  <si>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</si>
  <si>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</si>
  <si>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</si>
  <si>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</si>
  <si>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</si>
  <si>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</si>
  <si>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</si>
  <si>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</si>
  <si>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</si>
  <si>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</si>
  <si>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</si>
  <si>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</si>
  <si>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</si>
  <si>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</si>
  <si>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</si>
  <si>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</si>
  <si>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</si>
  <si>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</si>
  <si>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</si>
  <si>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</si>
  <si>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</si>
  <si>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</si>
  <si>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</si>
  <si>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</si>
  <si>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</si>
  <si>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</si>
  <si>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</si>
  <si>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</si>
  <si>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</si>
  <si>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</si>
  <si>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</si>
  <si>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</si>
  <si>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</si>
  <si>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</si>
  <si>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</si>
  <si>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</si>
  <si>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</si>
  <si>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</si>
  <si>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</si>
  <si>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</si>
  <si>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</si>
  <si>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</si>
  <si>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</si>
  <si>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</si>
  <si>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</si>
  <si>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</si>
  <si>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</si>
  <si>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</si>
  <si>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</si>
  <si>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</si>
  <si>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</si>
  <si>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</si>
  <si>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</si>
  <si>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</si>
  <si>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</si>
  <si>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</si>
  <si>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</si>
  <si>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</si>
  <si>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</si>
  <si>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</si>
  <si>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</si>
  <si>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</si>
  <si>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</si>
  <si>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</si>
  <si>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</si>
  <si>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</si>
  <si>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</si>
  <si>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</si>
  <si>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</si>
  <si>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</si>
  <si>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</si>
  <si>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</si>
  <si>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</si>
  <si>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</si>
  <si>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</si>
  <si>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</si>
  <si>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</si>
  <si>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</si>
  <si>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</si>
  <si>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</si>
  <si>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</si>
  <si>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</si>
  <si>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</si>
  <si>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</si>
  <si>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</si>
  <si>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</si>
  <si>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</si>
  <si>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</si>
  <si>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DETALLE</t>
  </si>
  <si>
    <t xml:space="preserve">                                           PRESUPUESTO APROBADO</t>
  </si>
  <si>
    <t xml:space="preserve">                                           PRESUPUESTO MODIFICADO </t>
  </si>
  <si>
    <t>2.1.2 Compensaciones</t>
  </si>
  <si>
    <t>2.2.5-  CONTRACION DE SERVICIO</t>
  </si>
  <si>
    <t>2.2.7-CONTRACION DE SERVICIO Y MANTENIMIENTO MENORES</t>
  </si>
  <si>
    <t xml:space="preserve">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</si>
</sst>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8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43" fontId="4" fillId="0" borderId="0" xfId="0" applyNumberFormat="1" applyFo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0" fontId="2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8" fillId="0" borderId="0" xfId="0" applyFont="1" applyAlignment="1">
      <alignment horizontal="left" vertical="top"/>
    </xf>
    <xf numFmtId="164" fontId="9" fillId="0" borderId="0" xfId="0" applyNumberFormat="1" applyFont="1"/>
    <xf numFmtId="0" fontId="9" fillId="0" borderId="0" xfId="0" applyFont="1"/>
    <xf numFmtId="4" fontId="9" fillId="5" borderId="0" xfId="0" applyNumberFormat="1" applyFont="1" applyFill="1"/>
    <xf numFmtId="164" fontId="9" fillId="5" borderId="0" xfId="1" applyFont="1" applyFill="1"/>
    <xf numFmtId="164" fontId="9" fillId="0" borderId="0" xfId="1" applyFont="1"/>
    <xf numFmtId="43" fontId="9" fillId="0" borderId="0" xfId="0" applyNumberFormat="1" applyFont="1"/>
    <xf numFmtId="4" fontId="9" fillId="0" borderId="0" xfId="0" applyNumberFormat="1" applyFont="1"/>
    <xf numFmtId="164" fontId="9" fillId="0" borderId="0" xfId="1" applyFont="1" applyBorder="1" applyAlignment="1">
      <alignment horizontal="center" wrapText="1"/>
    </xf>
    <xf numFmtId="0" fontId="7" fillId="0" borderId="0" xfId="0" applyFont="1"/>
    <xf numFmtId="164" fontId="7" fillId="0" borderId="0" xfId="1" applyFont="1" applyBorder="1"/>
    <xf numFmtId="164" fontId="9" fillId="0" borderId="0" xfId="1" applyFont="1" applyBorder="1"/>
    <xf numFmtId="164" fontId="7" fillId="0" borderId="0" xfId="1" applyFont="1"/>
    <xf numFmtId="0" fontId="7" fillId="0" borderId="0" xfId="0" applyFont="1" applyAlignment="1">
      <alignment horizontal="left" vertical="center" wrapText="1"/>
    </xf>
    <xf numFmtId="164" fontId="7" fillId="0" borderId="0" xfId="1" applyFont="1" applyBorder="1" applyAlignment="1">
      <alignment horizontal="left" vertical="center" wrapText="1"/>
    </xf>
    <xf numFmtId="0" fontId="7" fillId="7" borderId="0" xfId="0" applyFont="1" applyFill="1" applyAlignment="1">
      <alignment vertical="center" wrapText="1"/>
    </xf>
    <xf numFmtId="164" fontId="7" fillId="7" borderId="0" xfId="1" applyFont="1" applyFill="1" applyBorder="1" applyAlignment="1">
      <alignment wrapText="1"/>
    </xf>
    <xf numFmtId="0" fontId="9" fillId="0" borderId="0" xfId="0" applyFont="1" applyAlignment="1">
      <alignment vertical="center" wrapText="1" indent="2"/>
    </xf>
    <xf numFmtId="164" fontId="7" fillId="7" borderId="0" xfId="1" applyFont="1" applyFill="1" applyBorder="1" applyAlignment="1">
      <alignment horizontal="left" vertical="center" wrapText="1"/>
    </xf>
    <xf numFmtId="164" fontId="9" fillId="0" borderId="0" xfId="1" applyFont="1" applyBorder="1" applyAlignment="1">
      <alignment horizontal="left" vertical="center" wrapText="1" indent="2"/>
    </xf>
    <xf numFmtId="164" fontId="9" fillId="0" borderId="0" xfId="1" applyFont="1" applyBorder="1" applyAlignment="1">
      <alignment wrapText="1"/>
    </xf>
    <xf numFmtId="164" fontId="7" fillId="0" borderId="0" xfId="1" applyFont="1" applyBorder="1" applyAlignment="1">
      <alignment horizontal="center" wrapText="1"/>
    </xf>
    <xf numFmtId="0" fontId="9" fillId="7" borderId="0" xfId="0" applyFont="1" applyFill="1" applyAlignment="1">
      <alignment vertical="center" wrapText="1" indent="2"/>
    </xf>
    <xf numFmtId="164" fontId="9" fillId="7" borderId="0" xfId="1" applyFont="1" applyFill="1" applyBorder="1" applyAlignment="1">
      <alignment horizontal="left" vertical="center" wrapText="1" indent="2"/>
    </xf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horizontal="center" wrapText="1"/>
    </xf>
    <xf numFmtId="0" fontId="9" fillId="7" borderId="0" xfId="0" applyFont="1" applyFill="1" applyAlignment="1">
      <alignment vertical="center" wrapText="1"/>
    </xf>
    <xf numFmtId="0" fontId="10" fillId="7" borderId="0" xfId="0" applyFont="1" applyFill="1" applyAlignment="1">
      <alignment wrapText="1"/>
    </xf>
    <xf numFmtId="164" fontId="7" fillId="7" borderId="0" xfId="1" applyFont="1" applyFill="1" applyBorder="1" applyAlignment="1">
      <alignment horizontal="right" vertical="center" wrapText="1" indent="2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485775</xdr:colOff>
      <xdr:row>0</xdr:row>
      <xdr:rowOff>57150</xdr:rowOff>
    </xdr:from>
    <xdr:to>
      <xdr:col>1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baseColWidth="10" defaultColWidth="9.140625" defaultRowHeight="15.75" x14ac:dyDescent="0.2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8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8" x14ac:dyDescent="0.25">
      <c r="A3" s="116" t="s">
        <v>2</v>
      </c>
      <c r="B3" s="116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8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1:18" x14ac:dyDescent="0.25">
      <c r="A5" s="117" t="s">
        <v>4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</row>
    <row r="6" spans="1:18" x14ac:dyDescent="0.25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 x14ac:dyDescent="0.2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 x14ac:dyDescent="0.25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 x14ac:dyDescent="0.25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 x14ac:dyDescent="0.25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 x14ac:dyDescent="0.25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 x14ac:dyDescent="0.25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 x14ac:dyDescent="0.25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 x14ac:dyDescent="0.25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 x14ac:dyDescent="0.25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 x14ac:dyDescent="0.25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 x14ac:dyDescent="0.25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 x14ac:dyDescent="0.25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 x14ac:dyDescent="0.25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 x14ac:dyDescent="0.25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 x14ac:dyDescent="0.25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 x14ac:dyDescent="0.25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 x14ac:dyDescent="0.25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 x14ac:dyDescent="0.25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 x14ac:dyDescent="0.25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 x14ac:dyDescent="0.25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 x14ac:dyDescent="0.25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 x14ac:dyDescent="0.25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 x14ac:dyDescent="0.25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 x14ac:dyDescent="0.25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 x14ac:dyDescent="0.25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 x14ac:dyDescent="0.25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 x14ac:dyDescent="0.25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 x14ac:dyDescent="0.25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 x14ac:dyDescent="0.25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 x14ac:dyDescent="0.25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 x14ac:dyDescent="0.2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 x14ac:dyDescent="0.2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 x14ac:dyDescent="0.2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 x14ac:dyDescent="0.2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 x14ac:dyDescent="0.25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 x14ac:dyDescent="0.2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 x14ac:dyDescent="0.25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 x14ac:dyDescent="0.25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 x14ac:dyDescent="0.2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 x14ac:dyDescent="0.2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 x14ac:dyDescent="0.2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 x14ac:dyDescent="0.2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 x14ac:dyDescent="0.25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 x14ac:dyDescent="0.25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 x14ac:dyDescent="0.25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 x14ac:dyDescent="0.25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 x14ac:dyDescent="0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 x14ac:dyDescent="0.2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 x14ac:dyDescent="0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 x14ac:dyDescent="0.2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 x14ac:dyDescent="0.2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 x14ac:dyDescent="0.2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 x14ac:dyDescent="0.25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 x14ac:dyDescent="0.2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 x14ac:dyDescent="0.25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 x14ac:dyDescent="0.25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 x14ac:dyDescent="0.25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 x14ac:dyDescent="0.25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 x14ac:dyDescent="0.25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 x14ac:dyDescent="0.25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 x14ac:dyDescent="0.25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 x14ac:dyDescent="0.25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 x14ac:dyDescent="0.25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 x14ac:dyDescent="0.25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 x14ac:dyDescent="0.25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 x14ac:dyDescent="0.2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 x14ac:dyDescent="0.25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 x14ac:dyDescent="0.25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 x14ac:dyDescent="0.25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 x14ac:dyDescent="0.25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 x14ac:dyDescent="0.25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 x14ac:dyDescent="0.25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 x14ac:dyDescent="0.25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 x14ac:dyDescent="0.25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 x14ac:dyDescent="0.25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 x14ac:dyDescent="0.25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 x14ac:dyDescent="0.25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 x14ac:dyDescent="0.25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 x14ac:dyDescent="0.25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 x14ac:dyDescent="0.25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 x14ac:dyDescent="0.25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 x14ac:dyDescent="0.25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 x14ac:dyDescent="0.25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 x14ac:dyDescent="0.25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 x14ac:dyDescent="0.25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 x14ac:dyDescent="0.25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 x14ac:dyDescent="0.25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 x14ac:dyDescent="0.25">
      <c r="A94"/>
      <c r="B94" s="41"/>
      <c r="C94"/>
      <c r="D94"/>
      <c r="E94"/>
      <c r="F94"/>
      <c r="G94"/>
      <c r="H94"/>
      <c r="I94"/>
      <c r="J94"/>
      <c r="K94"/>
      <c r="L94"/>
    </row>
    <row r="95" spans="1:16" x14ac:dyDescent="0.25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 x14ac:dyDescent="0.25">
      <c r="L96" s="67">
        <f>+B8-349070604</f>
        <v>0</v>
      </c>
    </row>
    <row r="97" spans="1:13" x14ac:dyDescent="0.25">
      <c r="A97" s="9" t="s">
        <v>106</v>
      </c>
      <c r="B97" s="66"/>
      <c r="J97" s="12"/>
      <c r="L97" s="67"/>
    </row>
    <row r="98" spans="1:13" x14ac:dyDescent="0.25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6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V102"/>
  <sheetViews>
    <sheetView showGridLines="0" tabSelected="1" view="pageBreakPreview" zoomScale="90" zoomScaleNormal="90" zoomScaleSheetLayoutView="90" workbookViewId="0">
      <selection activeCell="F8" sqref="F8"/>
    </sheetView>
  </sheetViews>
  <sheetFormatPr baseColWidth="10" defaultColWidth="9.140625" defaultRowHeight="15.75" x14ac:dyDescent="0.25"/>
  <cols>
    <col min="1" max="1" width="1.5703125" style="4" customWidth="1"/>
    <col min="2" max="2" width="75.85546875" style="4" customWidth="1"/>
    <col min="3" max="3" width="61.140625" style="67" customWidth="1"/>
    <col min="4" max="4" width="35.140625" style="67" customWidth="1"/>
    <col min="5" max="5" width="16.85546875" style="4" bestFit="1" customWidth="1"/>
    <col min="6" max="6" width="16.85546875" style="4" customWidth="1"/>
    <col min="7" max="7" width="16.5703125" style="4" customWidth="1"/>
    <col min="8" max="16384" width="9.140625" style="4"/>
  </cols>
  <sheetData>
    <row r="1" spans="2:7" x14ac:dyDescent="0.25">
      <c r="B1" s="115" t="s">
        <v>0</v>
      </c>
      <c r="C1" s="115"/>
      <c r="D1" s="82"/>
    </row>
    <row r="2" spans="2:7" x14ac:dyDescent="0.25">
      <c r="B2" s="115" t="s">
        <v>1</v>
      </c>
      <c r="C2" s="115"/>
      <c r="D2" s="82"/>
    </row>
    <row r="3" spans="2:7" x14ac:dyDescent="0.25">
      <c r="B3" s="115">
        <v>2025</v>
      </c>
      <c r="C3" s="115"/>
      <c r="D3" s="82"/>
    </row>
    <row r="4" spans="2:7" x14ac:dyDescent="0.25">
      <c r="B4" s="115" t="s">
        <v>3</v>
      </c>
      <c r="C4" s="115"/>
      <c r="D4" s="82"/>
    </row>
    <row r="5" spans="2:7" x14ac:dyDescent="0.25">
      <c r="B5" s="117" t="s">
        <v>4</v>
      </c>
      <c r="C5" s="117"/>
      <c r="D5" s="17"/>
    </row>
    <row r="6" spans="2:7" ht="28.5" customHeight="1" x14ac:dyDescent="0.25">
      <c r="B6" s="71"/>
      <c r="C6" s="72"/>
      <c r="D6" s="72"/>
    </row>
    <row r="7" spans="2:7" ht="30.75" customHeight="1" x14ac:dyDescent="0.3">
      <c r="B7" s="83" t="s">
        <v>108</v>
      </c>
      <c r="C7" s="109" t="s">
        <v>109</v>
      </c>
      <c r="D7" s="109" t="s">
        <v>110</v>
      </c>
    </row>
    <row r="8" spans="2:7" ht="24.75" customHeight="1" x14ac:dyDescent="0.25">
      <c r="B8" s="97" t="s">
        <v>21</v>
      </c>
      <c r="C8" s="98">
        <f>+C9+C16+C27+C53</f>
        <v>407609977</v>
      </c>
      <c r="D8" s="98">
        <f>+D9+D16+D27+D53</f>
        <v>400875816</v>
      </c>
      <c r="E8" s="84"/>
      <c r="F8" s="84"/>
      <c r="G8" s="75"/>
    </row>
    <row r="9" spans="2:7" ht="24.75" customHeight="1" x14ac:dyDescent="0.3">
      <c r="B9" s="99" t="s">
        <v>22</v>
      </c>
      <c r="C9" s="100">
        <f>SUM(C10:C15)</f>
        <v>158230149</v>
      </c>
      <c r="D9" s="100">
        <f>SUM(D10:D15)</f>
        <v>158230149</v>
      </c>
      <c r="E9" s="85"/>
      <c r="F9" s="85"/>
      <c r="G9" s="76"/>
    </row>
    <row r="10" spans="2:7" ht="24.75" customHeight="1" x14ac:dyDescent="0.3">
      <c r="B10" s="101" t="s">
        <v>23</v>
      </c>
      <c r="C10" s="91">
        <v>109758886</v>
      </c>
      <c r="D10" s="91">
        <v>109758886</v>
      </c>
      <c r="E10" s="86"/>
      <c r="F10" s="86"/>
      <c r="G10" s="73"/>
    </row>
    <row r="11" spans="2:7" ht="24.75" customHeight="1" x14ac:dyDescent="0.3">
      <c r="B11" s="101" t="s">
        <v>24</v>
      </c>
      <c r="C11" s="91"/>
      <c r="D11" s="91"/>
      <c r="E11" s="86"/>
      <c r="F11" s="86"/>
      <c r="G11" s="69"/>
    </row>
    <row r="12" spans="2:7" ht="24.75" customHeight="1" x14ac:dyDescent="0.3">
      <c r="B12" s="101" t="s">
        <v>111</v>
      </c>
      <c r="C12" s="91">
        <v>32829231</v>
      </c>
      <c r="D12" s="91">
        <v>32829231</v>
      </c>
      <c r="E12" s="86"/>
      <c r="F12" s="86"/>
    </row>
    <row r="13" spans="2:7" ht="24.75" customHeight="1" x14ac:dyDescent="0.3">
      <c r="B13" s="101" t="s">
        <v>25</v>
      </c>
      <c r="C13" s="91">
        <v>315000</v>
      </c>
      <c r="D13" s="91">
        <v>315000</v>
      </c>
      <c r="E13" s="86"/>
      <c r="F13" s="86"/>
    </row>
    <row r="14" spans="2:7" ht="24.75" customHeight="1" x14ac:dyDescent="0.3">
      <c r="B14" s="101" t="s">
        <v>26</v>
      </c>
      <c r="C14" s="95"/>
      <c r="D14" s="95"/>
      <c r="E14" s="86"/>
      <c r="F14" s="86"/>
    </row>
    <row r="15" spans="2:7" ht="20.25" customHeight="1" x14ac:dyDescent="0.3">
      <c r="B15" s="101" t="s">
        <v>27</v>
      </c>
      <c r="C15" s="91">
        <v>15327032</v>
      </c>
      <c r="D15" s="91">
        <v>15327032</v>
      </c>
      <c r="E15" s="86"/>
      <c r="F15" s="86"/>
    </row>
    <row r="16" spans="2:7" ht="24.75" customHeight="1" x14ac:dyDescent="0.3">
      <c r="B16" s="99" t="s">
        <v>28</v>
      </c>
      <c r="C16" s="102">
        <f>+C17+C18+C19+C21+C22+C23+C24+C25+C26</f>
        <v>234181551</v>
      </c>
      <c r="D16" s="102">
        <f>+D17+D18+D19+D21+D22+D23+D24+D25+D26</f>
        <v>230574390</v>
      </c>
      <c r="E16" s="87"/>
      <c r="F16" s="87"/>
      <c r="G16" s="77"/>
    </row>
    <row r="17" spans="1:360" ht="24.75" customHeight="1" x14ac:dyDescent="0.3">
      <c r="B17" s="101" t="s">
        <v>29</v>
      </c>
      <c r="C17" s="91">
        <v>7179700</v>
      </c>
      <c r="D17" s="91">
        <v>7179700</v>
      </c>
      <c r="E17" s="86"/>
      <c r="F17" s="86"/>
      <c r="G17" s="13"/>
    </row>
    <row r="18" spans="1:360" s="68" customFormat="1" ht="24.75" customHeight="1" x14ac:dyDescent="0.3">
      <c r="A18" s="4"/>
      <c r="B18" s="101" t="s">
        <v>30</v>
      </c>
      <c r="C18" s="91">
        <v>200600000</v>
      </c>
      <c r="D18" s="91">
        <v>192437839</v>
      </c>
      <c r="E18" s="88"/>
      <c r="F18" s="88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  <c r="KH18" s="70"/>
      <c r="KI18" s="70"/>
      <c r="KJ18" s="70"/>
      <c r="KK18" s="70"/>
      <c r="KL18" s="70"/>
      <c r="KM18" s="70"/>
      <c r="KN18" s="70"/>
      <c r="KO18" s="70"/>
      <c r="KP18" s="70"/>
      <c r="KQ18" s="70"/>
      <c r="KR18" s="70"/>
      <c r="KS18" s="70"/>
      <c r="KT18" s="70"/>
      <c r="KU18" s="70"/>
      <c r="KV18" s="70"/>
      <c r="KW18" s="70"/>
      <c r="KX18" s="70"/>
      <c r="KY18" s="70"/>
      <c r="KZ18" s="70"/>
      <c r="LA18" s="70"/>
      <c r="LB18" s="70"/>
      <c r="LC18" s="70"/>
      <c r="LD18" s="70"/>
      <c r="LE18" s="70"/>
      <c r="LF18" s="70"/>
      <c r="LG18" s="70"/>
      <c r="LH18" s="70"/>
      <c r="LI18" s="70"/>
      <c r="LJ18" s="70"/>
      <c r="LK18" s="70"/>
      <c r="LL18" s="70"/>
      <c r="LM18" s="70"/>
      <c r="LN18" s="70"/>
      <c r="LO18" s="70"/>
      <c r="LP18" s="70"/>
      <c r="LQ18" s="70"/>
      <c r="LR18" s="70"/>
      <c r="LS18" s="70"/>
      <c r="LT18" s="70"/>
      <c r="LU18" s="70"/>
      <c r="LV18" s="70"/>
      <c r="LW18" s="70"/>
      <c r="LX18" s="70"/>
      <c r="LY18" s="70"/>
      <c r="LZ18" s="70"/>
      <c r="MA18" s="70"/>
      <c r="MB18" s="70"/>
      <c r="MC18" s="70"/>
      <c r="MD18" s="70"/>
      <c r="ME18" s="70"/>
      <c r="MF18" s="70"/>
      <c r="MG18" s="70"/>
      <c r="MH18" s="70"/>
      <c r="MI18" s="70"/>
      <c r="MJ18" s="70"/>
      <c r="MK18" s="70"/>
      <c r="ML18" s="70"/>
      <c r="MM18" s="70"/>
      <c r="MN18" s="70"/>
      <c r="MO18" s="70"/>
      <c r="MP18" s="70"/>
      <c r="MQ18" s="70"/>
      <c r="MR18" s="70"/>
      <c r="MS18" s="70"/>
      <c r="MT18" s="70"/>
      <c r="MU18" s="70"/>
      <c r="MV18" s="70"/>
    </row>
    <row r="19" spans="1:360" ht="24.75" customHeight="1" x14ac:dyDescent="0.3">
      <c r="B19" s="101" t="s">
        <v>31</v>
      </c>
      <c r="C19" s="91">
        <v>2700000</v>
      </c>
      <c r="D19" s="91">
        <v>2700000</v>
      </c>
      <c r="E19" s="89"/>
      <c r="F19" s="89"/>
    </row>
    <row r="20" spans="1:360" ht="24.75" customHeight="1" x14ac:dyDescent="0.3">
      <c r="B20" s="101" t="s">
        <v>112</v>
      </c>
      <c r="C20" s="91"/>
      <c r="D20" s="91"/>
      <c r="E20" s="89"/>
      <c r="F20" s="89"/>
    </row>
    <row r="21" spans="1:360" ht="24.75" customHeight="1" x14ac:dyDescent="0.3">
      <c r="B21" s="101" t="s">
        <v>32</v>
      </c>
      <c r="C21" s="91">
        <v>450000</v>
      </c>
      <c r="D21" s="91">
        <v>250000</v>
      </c>
      <c r="E21" s="85"/>
      <c r="F21" s="85"/>
    </row>
    <row r="22" spans="1:360" ht="24.75" customHeight="1" x14ac:dyDescent="0.3">
      <c r="B22" s="101" t="s">
        <v>33</v>
      </c>
      <c r="C22" s="91">
        <v>5279000</v>
      </c>
      <c r="D22" s="91">
        <v>5641007.04</v>
      </c>
      <c r="E22" s="90"/>
      <c r="F22" s="90"/>
    </row>
    <row r="23" spans="1:360" ht="24.75" customHeight="1" x14ac:dyDescent="0.3">
      <c r="B23" s="101" t="s">
        <v>34</v>
      </c>
      <c r="C23" s="91">
        <v>6219299</v>
      </c>
      <c r="D23" s="91">
        <v>6369299</v>
      </c>
      <c r="E23" s="91"/>
      <c r="F23" s="91"/>
    </row>
    <row r="24" spans="1:360" ht="38.25" customHeight="1" x14ac:dyDescent="0.3">
      <c r="B24" s="101" t="s">
        <v>113</v>
      </c>
      <c r="C24" s="91">
        <v>2900000</v>
      </c>
      <c r="D24" s="91">
        <v>2571984.21</v>
      </c>
      <c r="E24" s="91"/>
      <c r="F24" s="91"/>
    </row>
    <row r="25" spans="1:360" ht="33.75" customHeight="1" x14ac:dyDescent="0.3">
      <c r="B25" s="101" t="s">
        <v>36</v>
      </c>
      <c r="C25" s="91">
        <v>1377101</v>
      </c>
      <c r="D25" s="91">
        <v>3448109.75</v>
      </c>
      <c r="E25" s="86"/>
      <c r="F25" s="86"/>
    </row>
    <row r="26" spans="1:360" ht="24.75" customHeight="1" x14ac:dyDescent="0.3">
      <c r="B26" s="101" t="s">
        <v>37</v>
      </c>
      <c r="C26" s="91">
        <v>7476451</v>
      </c>
      <c r="D26" s="91">
        <v>9976451</v>
      </c>
      <c r="E26" s="86"/>
      <c r="F26" s="86"/>
    </row>
    <row r="27" spans="1:360" ht="24.75" customHeight="1" x14ac:dyDescent="0.3">
      <c r="B27" s="99" t="s">
        <v>38</v>
      </c>
      <c r="C27" s="102">
        <f>+C28+C29+C30+C31+C32+C33+C34+C36</f>
        <v>13959365</v>
      </c>
      <c r="D27" s="102">
        <f>+D28+D29+D30+D31+D32+D33+D34+D36</f>
        <v>10564365</v>
      </c>
      <c r="E27" s="86"/>
      <c r="F27" s="86"/>
      <c r="G27" s="13"/>
    </row>
    <row r="28" spans="1:360" ht="24.75" customHeight="1" x14ac:dyDescent="0.3">
      <c r="B28" s="101" t="s">
        <v>39</v>
      </c>
      <c r="C28" s="91">
        <v>441020</v>
      </c>
      <c r="D28" s="91">
        <v>436020</v>
      </c>
      <c r="E28" s="86"/>
      <c r="F28" s="86"/>
    </row>
    <row r="29" spans="1:360" ht="24.75" customHeight="1" x14ac:dyDescent="0.3">
      <c r="B29" s="101" t="s">
        <v>40</v>
      </c>
      <c r="C29" s="91">
        <v>205000</v>
      </c>
      <c r="D29" s="91">
        <v>200000</v>
      </c>
      <c r="E29" s="86"/>
      <c r="F29" s="86"/>
    </row>
    <row r="30" spans="1:360" ht="24.75" customHeight="1" x14ac:dyDescent="0.3">
      <c r="B30" s="101" t="s">
        <v>41</v>
      </c>
      <c r="C30" s="91">
        <v>293145</v>
      </c>
      <c r="D30" s="91">
        <v>221145</v>
      </c>
      <c r="E30" s="86"/>
      <c r="F30" s="86"/>
    </row>
    <row r="31" spans="1:360" ht="24.75" customHeight="1" x14ac:dyDescent="0.3">
      <c r="B31" s="101" t="s">
        <v>42</v>
      </c>
      <c r="C31" s="91">
        <v>10350</v>
      </c>
      <c r="D31" s="91">
        <v>10350</v>
      </c>
      <c r="E31" s="86"/>
      <c r="F31" s="86"/>
    </row>
    <row r="32" spans="1:360" ht="24.75" customHeight="1" x14ac:dyDescent="0.3">
      <c r="B32" s="101" t="s">
        <v>43</v>
      </c>
      <c r="C32" s="91">
        <v>400000</v>
      </c>
      <c r="D32" s="91">
        <v>300000</v>
      </c>
      <c r="E32" s="86"/>
      <c r="F32" s="86"/>
    </row>
    <row r="33" spans="2:6" ht="36.75" customHeight="1" x14ac:dyDescent="0.3">
      <c r="B33" s="101" t="s">
        <v>44</v>
      </c>
      <c r="C33" s="91">
        <v>6685</v>
      </c>
      <c r="D33" s="91">
        <v>6685</v>
      </c>
      <c r="E33" s="86"/>
      <c r="F33" s="86"/>
    </row>
    <row r="34" spans="2:6" ht="33.75" customHeight="1" x14ac:dyDescent="0.3">
      <c r="B34" s="101" t="s">
        <v>45</v>
      </c>
      <c r="C34" s="91">
        <v>7248240</v>
      </c>
      <c r="D34" s="91">
        <v>7348240</v>
      </c>
      <c r="E34" s="86"/>
      <c r="F34" s="86"/>
    </row>
    <row r="35" spans="2:6" ht="47.25" customHeight="1" x14ac:dyDescent="0.3">
      <c r="B35" s="101" t="s">
        <v>46</v>
      </c>
      <c r="C35" s="95"/>
      <c r="D35" s="95"/>
      <c r="E35" s="86"/>
      <c r="F35" s="86"/>
    </row>
    <row r="36" spans="2:6" ht="34.5" customHeight="1" x14ac:dyDescent="0.3">
      <c r="B36" s="101" t="s">
        <v>47</v>
      </c>
      <c r="C36" s="91">
        <v>5354925</v>
      </c>
      <c r="D36" s="91">
        <v>2041925</v>
      </c>
      <c r="E36" s="86"/>
      <c r="F36" s="86"/>
    </row>
    <row r="37" spans="2:6" ht="30" customHeight="1" x14ac:dyDescent="0.3">
      <c r="B37" s="101" t="s">
        <v>49</v>
      </c>
      <c r="C37" s="103"/>
      <c r="D37" s="103"/>
      <c r="E37" s="86"/>
      <c r="F37" s="86"/>
    </row>
    <row r="38" spans="2:6" ht="45" customHeight="1" x14ac:dyDescent="0.3">
      <c r="B38" s="101" t="s">
        <v>50</v>
      </c>
      <c r="C38" s="103"/>
      <c r="D38" s="103"/>
      <c r="E38" s="86"/>
      <c r="F38" s="86"/>
    </row>
    <row r="39" spans="2:6" ht="36.75" customHeight="1" x14ac:dyDescent="0.3">
      <c r="B39" s="101" t="s">
        <v>51</v>
      </c>
      <c r="C39" s="103"/>
      <c r="D39" s="103"/>
      <c r="E39" s="86"/>
      <c r="F39" s="86"/>
    </row>
    <row r="40" spans="2:6" ht="31.5" customHeight="1" x14ac:dyDescent="0.3">
      <c r="B40" s="101" t="s">
        <v>52</v>
      </c>
      <c r="C40" s="103"/>
      <c r="D40" s="103"/>
      <c r="E40" s="86"/>
      <c r="F40" s="86"/>
    </row>
    <row r="41" spans="2:6" ht="54" customHeight="1" x14ac:dyDescent="0.3">
      <c r="B41" s="101" t="s">
        <v>53</v>
      </c>
      <c r="C41" s="103"/>
      <c r="D41" s="103"/>
      <c r="E41" s="86"/>
      <c r="F41" s="86"/>
    </row>
    <row r="42" spans="2:6" ht="29.25" customHeight="1" x14ac:dyDescent="0.3">
      <c r="B42" s="101" t="s">
        <v>54</v>
      </c>
      <c r="C42" s="103"/>
      <c r="D42" s="103"/>
      <c r="E42" s="86"/>
      <c r="F42" s="86"/>
    </row>
    <row r="43" spans="2:6" ht="50.25" customHeight="1" x14ac:dyDescent="0.3">
      <c r="B43" s="101" t="s">
        <v>55</v>
      </c>
      <c r="C43" s="103"/>
      <c r="D43" s="103"/>
      <c r="E43" s="86"/>
      <c r="F43" s="86"/>
    </row>
    <row r="44" spans="2:6" ht="19.5" customHeight="1" x14ac:dyDescent="0.3">
      <c r="B44" s="99" t="s">
        <v>56</v>
      </c>
      <c r="C44" s="102"/>
      <c r="D44" s="102"/>
      <c r="E44" s="86"/>
      <c r="F44" s="86"/>
    </row>
    <row r="45" spans="2:6" ht="36" customHeight="1" x14ac:dyDescent="0.3">
      <c r="B45" s="101" t="s">
        <v>57</v>
      </c>
      <c r="C45" s="103"/>
      <c r="D45" s="103"/>
      <c r="E45" s="86"/>
      <c r="F45" s="86"/>
    </row>
    <row r="46" spans="2:6" ht="27" customHeight="1" x14ac:dyDescent="0.3">
      <c r="B46" s="99" t="s">
        <v>48</v>
      </c>
      <c r="C46" s="102"/>
      <c r="D46" s="102"/>
      <c r="E46" s="86"/>
      <c r="F46" s="86"/>
    </row>
    <row r="47" spans="2:6" ht="33.75" customHeight="1" x14ac:dyDescent="0.3">
      <c r="B47" s="101" t="s">
        <v>58</v>
      </c>
      <c r="C47" s="103"/>
      <c r="D47" s="103"/>
      <c r="E47" s="86"/>
      <c r="F47" s="86"/>
    </row>
    <row r="48" spans="2:6" ht="36" customHeight="1" x14ac:dyDescent="0.3">
      <c r="B48" s="101" t="s">
        <v>59</v>
      </c>
      <c r="C48" s="103"/>
      <c r="D48" s="103"/>
      <c r="E48" s="86"/>
      <c r="F48" s="86"/>
    </row>
    <row r="49" spans="2:7" ht="30.75" customHeight="1" x14ac:dyDescent="0.3">
      <c r="B49" s="101" t="s">
        <v>60</v>
      </c>
      <c r="C49" s="103"/>
      <c r="D49" s="103"/>
      <c r="E49" s="86"/>
      <c r="F49" s="86"/>
    </row>
    <row r="50" spans="2:7" ht="41.25" customHeight="1" x14ac:dyDescent="0.3">
      <c r="B50" s="101" t="s">
        <v>61</v>
      </c>
      <c r="C50" s="103"/>
      <c r="D50" s="103"/>
      <c r="E50" s="86"/>
      <c r="F50" s="86"/>
    </row>
    <row r="51" spans="2:7" ht="24.75" customHeight="1" x14ac:dyDescent="0.3">
      <c r="B51" s="101" t="s">
        <v>62</v>
      </c>
      <c r="C51" s="103"/>
      <c r="D51" s="103"/>
      <c r="E51" s="86"/>
      <c r="F51" s="86"/>
    </row>
    <row r="52" spans="2:7" ht="33" customHeight="1" x14ac:dyDescent="0.3">
      <c r="B52" s="101" t="s">
        <v>63</v>
      </c>
      <c r="C52" s="103"/>
      <c r="D52" s="103"/>
      <c r="E52" s="86"/>
      <c r="F52" s="86"/>
    </row>
    <row r="53" spans="2:7" ht="26.25" customHeight="1" x14ac:dyDescent="0.3">
      <c r="B53" s="110" t="s">
        <v>64</v>
      </c>
      <c r="C53" s="102">
        <f>SUM(C54:C62)</f>
        <v>1238912</v>
      </c>
      <c r="D53" s="102">
        <f>SUM(D54:D62)</f>
        <v>1506912</v>
      </c>
      <c r="E53" s="86"/>
      <c r="F53" s="86"/>
      <c r="G53" s="13"/>
    </row>
    <row r="54" spans="2:7" ht="23.25" customHeight="1" x14ac:dyDescent="0.3">
      <c r="B54" s="104" t="s">
        <v>65</v>
      </c>
      <c r="C54" s="91">
        <v>496900</v>
      </c>
      <c r="D54" s="91">
        <v>653202.29</v>
      </c>
      <c r="E54" s="86"/>
      <c r="F54" s="86"/>
    </row>
    <row r="55" spans="2:7" ht="38.25" customHeight="1" x14ac:dyDescent="0.3">
      <c r="B55" s="104" t="s">
        <v>66</v>
      </c>
      <c r="C55" s="91">
        <v>727012</v>
      </c>
      <c r="D55" s="91">
        <v>853709.71</v>
      </c>
      <c r="E55" s="86"/>
      <c r="F55" s="86"/>
    </row>
    <row r="56" spans="2:7" ht="38.25" customHeight="1" x14ac:dyDescent="0.3">
      <c r="B56" s="104" t="s">
        <v>67</v>
      </c>
      <c r="C56" s="91">
        <v>0</v>
      </c>
      <c r="D56" s="91"/>
      <c r="E56" s="86"/>
      <c r="F56" s="86"/>
    </row>
    <row r="57" spans="2:7" ht="34.5" customHeight="1" x14ac:dyDescent="0.3">
      <c r="B57" s="104" t="s">
        <v>68</v>
      </c>
      <c r="C57" s="91">
        <v>15000</v>
      </c>
      <c r="D57" s="91"/>
      <c r="E57" s="86"/>
      <c r="F57" s="86"/>
    </row>
    <row r="58" spans="2:7" ht="13.5" customHeight="1" x14ac:dyDescent="0.3">
      <c r="B58" s="104" t="s">
        <v>69</v>
      </c>
      <c r="C58" s="91"/>
      <c r="D58" s="91"/>
      <c r="E58" s="86"/>
      <c r="F58" s="86"/>
    </row>
    <row r="59" spans="2:7" ht="21" customHeight="1" x14ac:dyDescent="0.3">
      <c r="B59" s="104" t="s">
        <v>70</v>
      </c>
      <c r="C59" s="91"/>
      <c r="D59" s="91"/>
      <c r="E59" s="86"/>
      <c r="F59" s="86"/>
    </row>
    <row r="60" spans="2:7" ht="17.25" customHeight="1" x14ac:dyDescent="0.3">
      <c r="B60" s="104" t="s">
        <v>71</v>
      </c>
      <c r="C60" s="91"/>
      <c r="D60" s="91"/>
      <c r="E60" s="86"/>
      <c r="F60" s="86"/>
    </row>
    <row r="61" spans="2:7" ht="18" customHeight="1" x14ac:dyDescent="0.3">
      <c r="B61" s="104" t="s">
        <v>73</v>
      </c>
      <c r="C61" s="105"/>
      <c r="D61" s="105"/>
      <c r="E61" s="86"/>
      <c r="F61" s="86"/>
    </row>
    <row r="62" spans="2:7" ht="36" customHeight="1" x14ac:dyDescent="0.3">
      <c r="B62" s="101" t="s">
        <v>74</v>
      </c>
      <c r="C62" s="103"/>
      <c r="D62" s="103"/>
      <c r="E62" s="86"/>
      <c r="F62" s="86"/>
    </row>
    <row r="63" spans="2:7" ht="25.5" customHeight="1" x14ac:dyDescent="0.3">
      <c r="B63" s="99" t="s">
        <v>75</v>
      </c>
      <c r="C63" s="102"/>
      <c r="D63" s="102"/>
      <c r="E63" s="86"/>
      <c r="F63" s="86"/>
    </row>
    <row r="64" spans="2:7" ht="18.75" customHeight="1" x14ac:dyDescent="0.3">
      <c r="B64" s="101" t="s">
        <v>76</v>
      </c>
      <c r="C64" s="103"/>
      <c r="D64" s="103"/>
      <c r="E64" s="86"/>
      <c r="F64" s="86"/>
    </row>
    <row r="65" spans="2:12" ht="26.25" customHeight="1" x14ac:dyDescent="0.3">
      <c r="B65" s="101" t="s">
        <v>77</v>
      </c>
      <c r="C65" s="103"/>
      <c r="D65" s="103"/>
      <c r="E65" s="86"/>
      <c r="F65" s="86"/>
    </row>
    <row r="66" spans="2:12" ht="12" customHeight="1" x14ac:dyDescent="0.3">
      <c r="B66" s="101" t="s">
        <v>78</v>
      </c>
      <c r="C66" s="103"/>
      <c r="D66" s="103"/>
      <c r="E66" s="86"/>
      <c r="F66" s="86"/>
    </row>
    <row r="67" spans="2:12" ht="44.25" customHeight="1" x14ac:dyDescent="0.3">
      <c r="B67" s="101" t="s">
        <v>79</v>
      </c>
      <c r="C67" s="103"/>
      <c r="D67" s="103"/>
      <c r="E67" s="86"/>
      <c r="F67" s="86"/>
    </row>
    <row r="68" spans="2:12" ht="44.25" customHeight="1" x14ac:dyDescent="0.3">
      <c r="B68" s="99" t="s">
        <v>80</v>
      </c>
      <c r="C68" s="102"/>
      <c r="D68" s="102"/>
      <c r="E68" s="86"/>
      <c r="F68" s="86"/>
    </row>
    <row r="69" spans="2:12" ht="21.75" customHeight="1" x14ac:dyDescent="0.3">
      <c r="B69" s="101" t="s">
        <v>81</v>
      </c>
      <c r="C69" s="103"/>
      <c r="D69" s="103"/>
      <c r="E69" s="86"/>
      <c r="F69" s="86"/>
    </row>
    <row r="70" spans="2:12" ht="39.75" customHeight="1" x14ac:dyDescent="0.3">
      <c r="B70" s="101" t="s">
        <v>82</v>
      </c>
      <c r="C70" s="103"/>
      <c r="D70" s="103"/>
      <c r="E70" s="86"/>
      <c r="F70" s="86"/>
    </row>
    <row r="71" spans="2:12" ht="34.5" customHeight="1" x14ac:dyDescent="0.3">
      <c r="B71" s="99" t="s">
        <v>83</v>
      </c>
      <c r="C71" s="102"/>
      <c r="D71" s="102"/>
      <c r="E71" s="86"/>
      <c r="F71" s="86"/>
    </row>
    <row r="72" spans="2:12" ht="24.75" customHeight="1" x14ac:dyDescent="0.3">
      <c r="B72" s="106" t="s">
        <v>84</v>
      </c>
      <c r="C72" s="107"/>
      <c r="D72" s="107"/>
      <c r="E72" s="86"/>
      <c r="F72" s="86"/>
    </row>
    <row r="73" spans="2:12" ht="24.75" customHeight="1" x14ac:dyDescent="0.3">
      <c r="B73" s="101" t="s">
        <v>85</v>
      </c>
      <c r="C73" s="103"/>
      <c r="D73" s="103"/>
      <c r="E73" s="86"/>
      <c r="F73" s="86"/>
    </row>
    <row r="74" spans="2:12" ht="39.75" customHeight="1" x14ac:dyDescent="0.3">
      <c r="B74" s="101" t="s">
        <v>86</v>
      </c>
      <c r="C74" s="103"/>
      <c r="D74" s="103"/>
      <c r="E74" s="86"/>
      <c r="F74" s="86"/>
    </row>
    <row r="75" spans="2:12" ht="24.75" customHeight="1" x14ac:dyDescent="0.3">
      <c r="B75" s="99" t="s">
        <v>87</v>
      </c>
      <c r="C75" s="102"/>
      <c r="D75" s="102"/>
      <c r="E75" s="92"/>
      <c r="F75" s="92"/>
      <c r="G75" s="78"/>
      <c r="H75" s="80"/>
      <c r="I75" s="80"/>
      <c r="J75" s="80"/>
      <c r="K75" s="80"/>
      <c r="L75" s="79"/>
    </row>
    <row r="76" spans="2:12" ht="24.75" customHeight="1" x14ac:dyDescent="0.3">
      <c r="B76" s="108" t="s">
        <v>88</v>
      </c>
      <c r="C76" s="98"/>
      <c r="D76" s="98"/>
      <c r="E76" s="86"/>
      <c r="F76" s="86"/>
      <c r="H76" s="81"/>
      <c r="I76" s="81"/>
      <c r="J76" s="81"/>
      <c r="K76" s="81"/>
    </row>
    <row r="77" spans="2:12" ht="24.75" customHeight="1" x14ac:dyDescent="0.3">
      <c r="B77" s="108" t="s">
        <v>89</v>
      </c>
      <c r="C77" s="98"/>
      <c r="D77" s="98"/>
      <c r="E77" s="86"/>
      <c r="F77" s="86"/>
    </row>
    <row r="78" spans="2:12" ht="37.5" customHeight="1" x14ac:dyDescent="0.3">
      <c r="B78" s="101" t="s">
        <v>90</v>
      </c>
      <c r="C78" s="103"/>
      <c r="D78" s="103"/>
      <c r="E78" s="86"/>
      <c r="F78" s="86"/>
    </row>
    <row r="79" spans="2:12" ht="31.5" customHeight="1" x14ac:dyDescent="0.3">
      <c r="B79" s="101" t="s">
        <v>91</v>
      </c>
      <c r="C79" s="103"/>
      <c r="D79" s="103"/>
      <c r="E79" s="86"/>
      <c r="F79" s="86"/>
    </row>
    <row r="80" spans="2:12" ht="24.75" customHeight="1" x14ac:dyDescent="0.3">
      <c r="B80" s="108" t="s">
        <v>92</v>
      </c>
      <c r="C80" s="98"/>
      <c r="D80" s="98"/>
      <c r="E80" s="86"/>
      <c r="F80" s="86"/>
    </row>
    <row r="81" spans="2:6" ht="24.75" customHeight="1" x14ac:dyDescent="0.3">
      <c r="B81" s="101" t="s">
        <v>93</v>
      </c>
      <c r="C81" s="103"/>
      <c r="D81" s="103"/>
      <c r="E81" s="86"/>
      <c r="F81" s="86"/>
    </row>
    <row r="82" spans="2:6" ht="24.75" customHeight="1" x14ac:dyDescent="0.3">
      <c r="B82" s="101" t="s">
        <v>94</v>
      </c>
      <c r="C82" s="103"/>
      <c r="D82" s="103"/>
      <c r="E82" s="86"/>
      <c r="F82" s="86"/>
    </row>
    <row r="83" spans="2:6" ht="24.75" customHeight="1" x14ac:dyDescent="0.3">
      <c r="B83" s="108" t="s">
        <v>95</v>
      </c>
      <c r="C83" s="98"/>
      <c r="D83" s="98"/>
      <c r="E83" s="86"/>
      <c r="F83" s="86"/>
    </row>
    <row r="84" spans="2:6" ht="28.5" customHeight="1" x14ac:dyDescent="0.3">
      <c r="B84" s="101" t="s">
        <v>96</v>
      </c>
      <c r="C84" s="103"/>
      <c r="D84" s="103"/>
      <c r="E84" s="86"/>
      <c r="F84" s="86"/>
    </row>
    <row r="85" spans="2:6" ht="39.75" customHeight="1" x14ac:dyDescent="0.3">
      <c r="B85" s="111" t="s">
        <v>98</v>
      </c>
      <c r="C85" s="112">
        <f>+C9+C16+C27+C53</f>
        <v>407609977</v>
      </c>
      <c r="D85" s="112">
        <f>+D9+D16+D27+D53</f>
        <v>400875816</v>
      </c>
      <c r="E85" s="86"/>
      <c r="F85" s="86"/>
    </row>
    <row r="86" spans="2:6" ht="24" customHeight="1" x14ac:dyDescent="0.3">
      <c r="B86" s="93" t="s">
        <v>99</v>
      </c>
      <c r="C86" s="94"/>
      <c r="D86" s="94"/>
      <c r="E86" s="86"/>
      <c r="F86" s="86"/>
    </row>
    <row r="87" spans="2:6" ht="18.75" x14ac:dyDescent="0.3">
      <c r="B87" s="86" t="s">
        <v>100</v>
      </c>
      <c r="C87" s="95"/>
      <c r="D87" s="95"/>
      <c r="E87" s="86"/>
      <c r="F87" s="86"/>
    </row>
    <row r="88" spans="2:6" ht="18.75" x14ac:dyDescent="0.3">
      <c r="B88" s="86" t="s">
        <v>101</v>
      </c>
      <c r="C88" s="95"/>
      <c r="D88" s="95"/>
      <c r="E88" s="86"/>
      <c r="F88" s="86"/>
    </row>
    <row r="89" spans="2:6" ht="18.75" x14ac:dyDescent="0.3">
      <c r="B89" s="86" t="s">
        <v>102</v>
      </c>
      <c r="C89" s="89"/>
      <c r="D89" s="89"/>
      <c r="E89" s="86"/>
      <c r="F89" s="86"/>
    </row>
    <row r="90" spans="2:6" ht="18.75" x14ac:dyDescent="0.3">
      <c r="B90" s="86" t="s">
        <v>103</v>
      </c>
      <c r="C90" s="89"/>
      <c r="D90" s="89"/>
      <c r="E90" s="86"/>
      <c r="F90" s="86"/>
    </row>
    <row r="91" spans="2:6" ht="18.75" x14ac:dyDescent="0.3">
      <c r="B91" s="86" t="s">
        <v>104</v>
      </c>
      <c r="C91" s="89"/>
      <c r="D91" s="89"/>
      <c r="E91" s="86"/>
      <c r="F91" s="86"/>
    </row>
    <row r="92" spans="2:6" ht="18.75" x14ac:dyDescent="0.3">
      <c r="B92" s="86" t="s">
        <v>105</v>
      </c>
      <c r="C92" s="89"/>
      <c r="D92" s="89"/>
      <c r="E92" s="86"/>
      <c r="F92" s="86"/>
    </row>
    <row r="93" spans="2:6" ht="18.75" hidden="1" x14ac:dyDescent="0.3">
      <c r="B93" s="86"/>
      <c r="C93" s="89"/>
      <c r="D93" s="89"/>
      <c r="E93" s="86"/>
      <c r="F93" s="86"/>
    </row>
    <row r="94" spans="2:6" ht="18.75" hidden="1" x14ac:dyDescent="0.3">
      <c r="B94" s="86"/>
      <c r="C94" s="89"/>
      <c r="D94" s="89"/>
      <c r="E94" s="86"/>
      <c r="F94" s="86"/>
    </row>
    <row r="95" spans="2:6" ht="18.75" x14ac:dyDescent="0.3">
      <c r="B95" s="86"/>
      <c r="C95" s="89"/>
      <c r="D95" s="89"/>
      <c r="E95" s="86"/>
      <c r="F95" s="86"/>
    </row>
    <row r="96" spans="2:6" ht="18.75" x14ac:dyDescent="0.3">
      <c r="B96" s="86"/>
      <c r="C96" s="89"/>
      <c r="D96" s="89"/>
      <c r="E96" s="86"/>
      <c r="F96" s="86"/>
    </row>
    <row r="97" spans="2:6" ht="18.75" x14ac:dyDescent="0.3">
      <c r="B97" s="86"/>
      <c r="C97" s="89"/>
      <c r="D97" s="89"/>
      <c r="E97" s="86"/>
      <c r="F97" s="86"/>
    </row>
    <row r="98" spans="2:6" ht="18.75" x14ac:dyDescent="0.3">
      <c r="B98" s="86"/>
      <c r="C98" s="89"/>
      <c r="D98" s="89"/>
      <c r="E98" s="86"/>
      <c r="F98" s="86"/>
    </row>
    <row r="99" spans="2:6" ht="18.75" x14ac:dyDescent="0.3">
      <c r="B99" s="113" t="s">
        <v>114</v>
      </c>
      <c r="C99" s="96"/>
      <c r="D99" s="96"/>
      <c r="E99" s="86"/>
      <c r="F99" s="86"/>
    </row>
    <row r="100" spans="2:6" ht="18.75" x14ac:dyDescent="0.3">
      <c r="B100" s="114" t="s">
        <v>107</v>
      </c>
      <c r="C100" s="89"/>
      <c r="D100" s="89"/>
      <c r="E100" s="86"/>
      <c r="F100" s="86"/>
    </row>
    <row r="101" spans="2:6" ht="18.75" x14ac:dyDescent="0.3">
      <c r="B101" s="86"/>
      <c r="C101" s="89"/>
      <c r="D101" s="89"/>
      <c r="E101" s="86"/>
      <c r="F101" s="86"/>
    </row>
    <row r="102" spans="2:6" ht="18.75" x14ac:dyDescent="0.3">
      <c r="B102" s="86"/>
      <c r="C102" s="89"/>
      <c r="D102" s="89"/>
      <c r="E102" s="86"/>
      <c r="F102" s="86"/>
    </row>
  </sheetData>
  <mergeCells count="5">
    <mergeCell ref="B1:C1"/>
    <mergeCell ref="B2:C2"/>
    <mergeCell ref="B3:C3"/>
    <mergeCell ref="B4:C4"/>
    <mergeCell ref="B5:C5"/>
  </mergeCells>
  <pageMargins left="0.7" right="0.7" top="0.75" bottom="0.75" header="0.3" footer="0.3"/>
  <pageSetup paperSize="5" scale="10" fitToHeight="0" orientation="portrait" horizontalDpi="4294967293" r:id="rId1"/>
  <rowBreaks count="1" manualBreakCount="1">
    <brk id="56" min="1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0622AD-EA30-44D5-BE2F-C3782DB54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EE326-2410-48D2-B526-67ACB680D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7796ec-363a-445b-b573-0db806f93373"/>
    <ds:schemaRef ds:uri="de3c820a-77eb-4e35-9ffd-e08d5c57b6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075303-6EB8-4E26-AB32-6903C6735428}">
  <ds:schemaRefs>
    <ds:schemaRef ds:uri="http://schemas.microsoft.com/office/2006/metadata/properties"/>
    <ds:schemaRef ds:uri="http://schemas.microsoft.com/office/infopath/2007/PartnerControls"/>
    <ds:schemaRef ds:uri="de3c820a-77eb-4e35-9ffd-e08d5c57b6fc"/>
    <ds:schemaRef ds:uri="ef7796ec-363a-445b-b573-0db806f933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Ejecución  2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Nuris Arno</cp:lastModifiedBy>
  <cp:revision/>
  <cp:lastPrinted>2025-06-03T14:36:59Z</cp:lastPrinted>
  <dcterms:created xsi:type="dcterms:W3CDTF">2018-04-17T18:57:16Z</dcterms:created>
  <dcterms:modified xsi:type="dcterms:W3CDTF">2025-06-03T14:40:31Z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